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8-2021\2-vyzva\vyzva-podpurne dokumenty\"/>
    </mc:Choice>
  </mc:AlternateContent>
  <xr:revisionPtr revIDLastSave="0" documentId="13_ncr:1_{8624F54D-0FCF-4EE6-A05D-51C0C9DB0365}" xr6:coauthVersionLast="36" xr6:coauthVersionMax="36" xr10:uidLastSave="{00000000-0000-0000-0000-000000000000}"/>
  <bookViews>
    <workbookView xWindow="0" yWindow="0" windowWidth="19200" windowHeight="8250" xr2:uid="{00000000-000D-0000-FFFF-FFFF00000000}"/>
  </bookViews>
  <sheets>
    <sheet name="PP" sheetId="1" r:id="rId1"/>
  </sheets>
  <definedNames>
    <definedName name="_xlnm.Print_Area" localSheetId="0">PP!$A$1:$V$13</definedName>
  </definedNames>
  <calcPr calcId="191029"/>
</workbook>
</file>

<file path=xl/calcChain.xml><?xml version="1.0" encoding="utf-8"?>
<calcChain xmlns="http://schemas.openxmlformats.org/spreadsheetml/2006/main">
  <c r="K7" i="1" l="1"/>
  <c r="L7" i="1"/>
  <c r="K8" i="1"/>
  <c r="L8" i="1"/>
  <c r="K9" i="1"/>
  <c r="L9" i="1"/>
  <c r="H7" i="1"/>
  <c r="H8" i="1"/>
  <c r="H9" i="1"/>
  <c r="H6" i="1" l="1"/>
  <c r="L6" i="1" l="1"/>
  <c r="K6" i="1"/>
  <c r="I12" i="1" l="1"/>
  <c r="J12" i="1"/>
</calcChain>
</file>

<file path=xl/sharedStrings.xml><?xml version="1.0" encoding="utf-8"?>
<sst xmlns="http://schemas.openxmlformats.org/spreadsheetml/2006/main" count="46" uniqueCount="42">
  <si>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</si>
  <si>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</si>
  <si>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</si>
  <si>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</si>
  <si>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</si>
  <si>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</si>
  <si>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</si>
  <si>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</si>
  <si>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</si>
  <si>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</si>
  <si>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</si>
  <si>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</si>
  <si>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</si>
  <si>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</si>
  <si>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</si>
  <si>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</si>
  <si>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</si>
  <si>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</si>
  <si>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</si>
  <si>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</si>
  <si>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</si>
  <si>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</si>
  <si>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</si>
  <si>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</si>
  <si>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</si>
  <si>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</si>
  <si>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Vnější vztahy:
Hana Kalašová,
Tel.: 37763 1071,
725 870 136</t>
  </si>
  <si>
    <t>Sklad: 
Ilona Skalová,
Tel.: 37763 1333,
či
Vnější vztahy: 
Hana Kalašová, 
Tel.: 37763 1071,
725 870 136</t>
  </si>
  <si>
    <t>Univerzitní 22, 
301 00 Plzeň,
Fakulta strojní,
Provoz a služby - Centrální sklad ZČU,
místnost UU 010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</si>
  <si>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</si>
  <si>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</si>
  <si>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008 - 2021</t>
  </si>
  <si>
    <t>Mikina pánská modrá</t>
  </si>
  <si>
    <t>Mikina dámská modrá</t>
  </si>
  <si>
    <t>Mikina pánská bílá</t>
  </si>
  <si>
    <t>Mikina dámská bílá</t>
  </si>
  <si>
    <r>
      <t>Mikina s kapucí přes hlavu z odolné směsi česané prstencové bavlny a polyesteru.
Materiál: česaná prstencová bavlna (min. 80%), doplněno polyesterem.
Gramáž: min. 280g/m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pánksá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 = 45ks, L = 80ks, XL = 60ks, XXL = 35ks.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o velikosti až 25x25 cm dle ilustračního obrázku.</t>
    </r>
  </si>
  <si>
    <r>
      <t>Mikina s kapucí přes hlavu z odolné směsi česané prstencové bavlny a polyesteru.
Materiál: česaná prstencová bavlna (min. 80%), doplněno polyesterem.
Gramáž: min. 280g/m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pánksá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 xml:space="preserve">
Velikosti:</t>
    </r>
    <r>
      <rPr>
        <sz val="11"/>
        <color theme="1"/>
        <rFont val="Calibri"/>
        <family val="2"/>
        <charset val="238"/>
        <scheme val="minor"/>
      </rPr>
      <t xml:space="preserve"> S = 40ks, M = 60ks, L = 50ks, XL = 35ks.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o velikosti až 25x25 cm dle ilustračního obrázku.</t>
    </r>
  </si>
  <si>
    <r>
      <t>Mikina s kapucí přes hlavu z odolné směsi česané prstencové bavlny a polyesteru.
Materiál: česaná prstencová bavlna (min. 80%), doplněno polyesterem.
Gramáž: min. 280g/m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pánksá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 = 35ks, L = 60ks, XL = 45ks, XXL = 25ks.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modré barvě o velikosti až 25x25 cm dle ilustračního obrázku.
Modrá barva CMYK: 96/69/0/0</t>
    </r>
  </si>
  <si>
    <r>
      <t>Mikina s kapucí přes hlavu z odolné směsi česané prstencové bavlny a polyesteru.
Materiál: česaná prstencová bavlna (min. 80%), doplněno polyesterem.
Gramáž: min. 280g/m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Certifikát OEKO-TEX, STANDARD 100.
Boční švy. Klokanka na předním díle, z vnitřní strany broušená.
Na rukávech a v pase elastické manžety.
Prostor za krkem vyztužený plochým páskem v barvě mikiny.
Pevné široké šňůrky u mikiny, které se netrhají a dobře drží zavázání.
Jasně rozeznatelná pánksá a dámská verze.
Žádné další ozdoby (jako je např. "V prošívání" pod krkem, další kapsičky, zip apod.).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S = 25ks, M = 40ks, L = 35ks, XL = 25ks.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modré barvě o velikosti až 25x25 cm dle ilustračního obrázku.
Modrá barva CMYK: 96/69/0/0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</si>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</sst>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</cellStyleXfs>
  <cellXfs count="98">
    <xf numFmtId="0" fontId="0" fillId="0" borderId="0" xfId="0"/>
    <xf numFmtId="0" fontId="13" fillId="4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0" fillId="0" borderId="26" xfId="0" applyNumberFormat="1" applyFont="1" applyBorder="1" applyAlignment="1" applyProtection="1">
      <alignment horizontal="left" vertical="center" wrapText="1" indent="8"/>
    </xf>
    <xf numFmtId="0" fontId="10" fillId="0" borderId="0" xfId="0" applyNumberFormat="1" applyFont="1" applyBorder="1" applyAlignment="1" applyProtection="1">
      <alignment horizontal="left" vertical="center" wrapText="1" indent="8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3" fillId="4" borderId="22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left" vertical="center" wrapText="1" indent="1"/>
    </xf>
    <xf numFmtId="0" fontId="0" fillId="2" borderId="8" xfId="0" applyNumberFormat="1" applyFont="1" applyFill="1" applyBorder="1" applyAlignment="1" applyProtection="1">
      <alignment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 indent="1"/>
    </xf>
    <xf numFmtId="0" fontId="0" fillId="2" borderId="15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3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1000000}"/>
    <cellStyle name="normální 3 4" xfId="6" xr:uid="{00000000-0005-0000-0000-000001000000}"/>
    <cellStyle name="Normální 4" xfId="2" xr:uid="{00000000-0005-0000-0000-000030000000}"/>
    <cellStyle name="Normální 4 2" xfId="7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217745</xdr:colOff>
      <xdr:row>5</xdr:row>
      <xdr:rowOff>565030</xdr:rowOff>
    </xdr:from>
    <xdr:to>
      <xdr:col>6</xdr:col>
      <xdr:colOff>1822299</xdr:colOff>
      <xdr:row>5</xdr:row>
      <xdr:rowOff>2604717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C72EE149-FB10-4CC0-A195-DAA89952A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9018" y="2966485"/>
          <a:ext cx="1604554" cy="20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2065478</xdr:colOff>
      <xdr:row>5</xdr:row>
      <xdr:rowOff>822960</xdr:rowOff>
    </xdr:from>
    <xdr:to>
      <xdr:col>6</xdr:col>
      <xdr:colOff>3293024</xdr:colOff>
      <xdr:row>5</xdr:row>
      <xdr:rowOff>2037016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EEE12ECF-2259-45D6-BF7D-EE068365D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6751" y="3224415"/>
          <a:ext cx="1227546" cy="1214056"/>
        </a:xfrm>
        <a:prstGeom prst="rect">
          <a:avLst/>
        </a:prstGeom>
      </xdr:spPr>
    </xdr:pic>
    <xdr:clientData/>
  </xdr:twoCellAnchor>
  <xdr:twoCellAnchor editAs="oneCell">
    <xdr:from>
      <xdr:col>6</xdr:col>
      <xdr:colOff>152630</xdr:colOff>
      <xdr:row>6</xdr:row>
      <xdr:rowOff>421403</xdr:rowOff>
    </xdr:from>
    <xdr:to>
      <xdr:col>6</xdr:col>
      <xdr:colOff>1905230</xdr:colOff>
      <xdr:row>6</xdr:row>
      <xdr:rowOff>2707403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561614B3-B7B6-48A7-9EED-749C0AEAB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3903" y="5940130"/>
          <a:ext cx="1752600" cy="2286000"/>
        </a:xfrm>
        <a:prstGeom prst="rect">
          <a:avLst/>
        </a:prstGeom>
      </xdr:spPr>
    </xdr:pic>
    <xdr:clientData/>
  </xdr:twoCellAnchor>
  <xdr:twoCellAnchor editAs="oneCell">
    <xdr:from>
      <xdr:col>6</xdr:col>
      <xdr:colOff>2056051</xdr:colOff>
      <xdr:row>6</xdr:row>
      <xdr:rowOff>931483</xdr:rowOff>
    </xdr:from>
    <xdr:to>
      <xdr:col>6</xdr:col>
      <xdr:colOff>3322120</xdr:colOff>
      <xdr:row>6</xdr:row>
      <xdr:rowOff>2183639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8383BB27-F69E-4E9E-970A-3BFCE4D7A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7324" y="6450210"/>
          <a:ext cx="1266069" cy="1252156"/>
        </a:xfrm>
        <a:prstGeom prst="rect">
          <a:avLst/>
        </a:prstGeom>
      </xdr:spPr>
    </xdr:pic>
    <xdr:clientData/>
  </xdr:twoCellAnchor>
  <xdr:twoCellAnchor editAs="oneCell">
    <xdr:from>
      <xdr:col>6</xdr:col>
      <xdr:colOff>110605</xdr:colOff>
      <xdr:row>7</xdr:row>
      <xdr:rowOff>495061</xdr:rowOff>
    </xdr:from>
    <xdr:to>
      <xdr:col>6</xdr:col>
      <xdr:colOff>1939405</xdr:colOff>
      <xdr:row>7</xdr:row>
      <xdr:rowOff>2781061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F434652A-6A76-43F9-B573-3D6EDA8D0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31878" y="9119516"/>
          <a:ext cx="1828800" cy="2286000"/>
        </a:xfrm>
        <a:prstGeom prst="rect">
          <a:avLst/>
        </a:prstGeom>
      </xdr:spPr>
    </xdr:pic>
    <xdr:clientData/>
  </xdr:twoCellAnchor>
  <xdr:twoCellAnchor editAs="oneCell">
    <xdr:from>
      <xdr:col>6</xdr:col>
      <xdr:colOff>2064004</xdr:colOff>
      <xdr:row>7</xdr:row>
      <xdr:rowOff>887374</xdr:rowOff>
    </xdr:from>
    <xdr:to>
      <xdr:col>6</xdr:col>
      <xdr:colOff>3421442</xdr:colOff>
      <xdr:row>7</xdr:row>
      <xdr:rowOff>2260064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D562178C-4C81-4990-9994-6D4AF4190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5277" y="9511829"/>
          <a:ext cx="1357438" cy="1372690"/>
        </a:xfrm>
        <a:prstGeom prst="rect">
          <a:avLst/>
        </a:prstGeom>
      </xdr:spPr>
    </xdr:pic>
    <xdr:clientData/>
  </xdr:twoCellAnchor>
  <xdr:twoCellAnchor editAs="oneCell">
    <xdr:from>
      <xdr:col>6</xdr:col>
      <xdr:colOff>141545</xdr:colOff>
      <xdr:row>8</xdr:row>
      <xdr:rowOff>524619</xdr:rowOff>
    </xdr:from>
    <xdr:to>
      <xdr:col>6</xdr:col>
      <xdr:colOff>1886525</xdr:colOff>
      <xdr:row>8</xdr:row>
      <xdr:rowOff>2810619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3D2E4BF7-755A-4D60-A6E8-C6959AE0B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2818" y="12462619"/>
          <a:ext cx="1744980" cy="2286000"/>
        </a:xfrm>
        <a:prstGeom prst="rect">
          <a:avLst/>
        </a:prstGeom>
      </xdr:spPr>
    </xdr:pic>
    <xdr:clientData/>
  </xdr:twoCellAnchor>
  <xdr:twoCellAnchor editAs="oneCell">
    <xdr:from>
      <xdr:col>6</xdr:col>
      <xdr:colOff>2011208</xdr:colOff>
      <xdr:row>8</xdr:row>
      <xdr:rowOff>893383</xdr:rowOff>
    </xdr:from>
    <xdr:to>
      <xdr:col>6</xdr:col>
      <xdr:colOff>3376181</xdr:colOff>
      <xdr:row>8</xdr:row>
      <xdr:rowOff>2273693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9B1A180D-E7FA-402A-B63F-9F6295A25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2481" y="12831383"/>
          <a:ext cx="1364973" cy="1380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showGridLines="0" tabSelected="1" zoomScale="80" zoomScaleNormal="80" workbookViewId="0">
      <selection activeCell="J6" sqref="J6"/>
    </sheetView>
  </sheetViews>
  <sheetFormatPr defaultRowHeight="14.5" x14ac:dyDescent="0.35"/>
  <cols>
    <col min="1" max="1" width="1.453125" style="10" bestFit="1" customWidth="1"/>
    <col min="2" max="2" width="5.6328125" style="10" bestFit="1" customWidth="1"/>
    <col min="3" max="3" width="37.6328125" style="14" bestFit="1" customWidth="1"/>
    <col min="4" max="4" width="9.6328125" style="94" bestFit="1" customWidth="1"/>
    <col min="5" max="5" width="9" style="13" bestFit="1" customWidth="1"/>
    <col min="6" max="6" width="75.81640625" style="14" customWidth="1"/>
    <col min="7" max="7" width="50.453125" style="14" customWidth="1"/>
    <col min="8" max="8" width="22.6328125" style="14" hidden="1" customWidth="1"/>
    <col min="9" max="9" width="24" style="10" bestFit="1" customWidth="1"/>
    <col min="10" max="10" width="23.08984375" style="10" customWidth="1"/>
    <col min="11" max="11" width="20.6328125" style="10" bestFit="1" customWidth="1"/>
    <col min="12" max="12" width="19.81640625" style="10" customWidth="1"/>
    <col min="13" max="13" width="12.36328125" style="10" customWidth="1"/>
    <col min="14" max="14" width="25.6328125" style="10" hidden="1" customWidth="1"/>
    <col min="15" max="15" width="20.1796875" style="10" hidden="1" customWidth="1"/>
    <col min="16" max="16" width="18.54296875" style="10" bestFit="1" customWidth="1"/>
    <col min="17" max="17" width="22.36328125" style="10" bestFit="1" customWidth="1"/>
    <col min="18" max="18" width="35.90625" style="10" customWidth="1"/>
    <col min="19" max="19" width="29.54296875" style="10" customWidth="1"/>
    <col min="20" max="20" width="21.90625" style="10" hidden="1" customWidth="1"/>
    <col min="21" max="21" width="26.08984375" style="15" customWidth="1"/>
    <col min="22" max="22" width="1.81640625" style="10" customWidth="1"/>
    <col min="23" max="16384" width="8.7265625" style="10"/>
  </cols>
  <sheetData>
    <row r="1" spans="1:22" ht="40.75" customHeight="1" x14ac:dyDescent="0.35">
      <c r="B1" s="11" t="s">
        <v>31</v>
      </c>
      <c r="C1" s="12"/>
      <c r="D1" s="12"/>
    </row>
    <row r="2" spans="1:22" ht="20.149999999999999" customHeight="1" x14ac:dyDescent="0.35">
      <c r="B2" s="2" t="s">
        <v>40</v>
      </c>
      <c r="C2" s="3"/>
      <c r="D2" s="4" t="s">
        <v>0</v>
      </c>
      <c r="E2" s="5"/>
      <c r="F2" s="8" t="s">
        <v>41</v>
      </c>
      <c r="G2" s="9"/>
      <c r="H2" s="16"/>
      <c r="I2" s="16"/>
      <c r="J2" s="16"/>
      <c r="K2" s="16"/>
      <c r="L2" s="16"/>
      <c r="N2" s="17"/>
      <c r="O2" s="17"/>
    </row>
    <row r="3" spans="1:22" ht="20.149999999999999" customHeight="1" thickBot="1" x14ac:dyDescent="0.4">
      <c r="B3" s="2"/>
      <c r="C3" s="3"/>
      <c r="D3" s="6"/>
      <c r="E3" s="7"/>
      <c r="F3" s="8"/>
      <c r="G3" s="9"/>
      <c r="H3" s="18"/>
      <c r="I3" s="19"/>
      <c r="J3" s="19"/>
      <c r="L3" s="19"/>
    </row>
    <row r="4" spans="1:22" ht="34.5" customHeight="1" thickBot="1" x14ac:dyDescent="0.4">
      <c r="B4" s="20"/>
      <c r="C4" s="21"/>
      <c r="D4" s="22"/>
      <c r="E4" s="22"/>
      <c r="F4" s="18"/>
      <c r="G4" s="18"/>
      <c r="H4" s="23"/>
      <c r="J4" s="24" t="s">
        <v>0</v>
      </c>
      <c r="U4" s="25"/>
    </row>
    <row r="5" spans="1:22" ht="73.5" thickTop="1" thickBot="1" x14ac:dyDescent="0.4">
      <c r="B5" s="26" t="s">
        <v>1</v>
      </c>
      <c r="C5" s="27" t="s">
        <v>30</v>
      </c>
      <c r="D5" s="27" t="s">
        <v>2</v>
      </c>
      <c r="E5" s="27" t="s">
        <v>15</v>
      </c>
      <c r="F5" s="27" t="s">
        <v>14</v>
      </c>
      <c r="G5" s="1" t="s">
        <v>12</v>
      </c>
      <c r="H5" s="27" t="s">
        <v>16</v>
      </c>
      <c r="I5" s="27" t="s">
        <v>3</v>
      </c>
      <c r="J5" s="28" t="s">
        <v>4</v>
      </c>
      <c r="K5" s="29" t="s">
        <v>5</v>
      </c>
      <c r="L5" s="29" t="s">
        <v>6</v>
      </c>
      <c r="M5" s="27" t="s">
        <v>17</v>
      </c>
      <c r="N5" s="27" t="s">
        <v>19</v>
      </c>
      <c r="O5" s="27" t="s">
        <v>20</v>
      </c>
      <c r="P5" s="29" t="s">
        <v>21</v>
      </c>
      <c r="Q5" s="29" t="s">
        <v>22</v>
      </c>
      <c r="R5" s="27" t="s">
        <v>23</v>
      </c>
      <c r="S5" s="27" t="s">
        <v>29</v>
      </c>
      <c r="T5" s="27" t="s">
        <v>24</v>
      </c>
      <c r="U5" s="30" t="s">
        <v>25</v>
      </c>
      <c r="V5" s="31"/>
    </row>
    <row r="6" spans="1:22" ht="245" customHeight="1" thickTop="1" x14ac:dyDescent="0.35">
      <c r="A6" s="32"/>
      <c r="B6" s="33">
        <v>1</v>
      </c>
      <c r="C6" s="34" t="s">
        <v>32</v>
      </c>
      <c r="D6" s="35">
        <v>220</v>
      </c>
      <c r="E6" s="36" t="s">
        <v>13</v>
      </c>
      <c r="F6" s="37" t="s">
        <v>36</v>
      </c>
      <c r="G6" s="38"/>
      <c r="H6" s="39">
        <f t="shared" ref="H6:H9" si="0">D6*I6</f>
        <v>143000</v>
      </c>
      <c r="I6" s="40">
        <v>650</v>
      </c>
      <c r="J6" s="95"/>
      <c r="K6" s="41">
        <f t="shared" ref="K6" si="1">D6*J6</f>
        <v>0</v>
      </c>
      <c r="L6" s="42" t="str">
        <f t="shared" ref="L6" si="2">IF(ISNUMBER(J6), IF(J6&gt;I6,"NEVYHOVUJE","VYHOVUJE")," ")</f>
        <v xml:space="preserve"> </v>
      </c>
      <c r="M6" s="43" t="s">
        <v>18</v>
      </c>
      <c r="N6" s="44"/>
      <c r="O6" s="44"/>
      <c r="P6" s="43" t="s">
        <v>26</v>
      </c>
      <c r="Q6" s="43" t="s">
        <v>27</v>
      </c>
      <c r="R6" s="43" t="s">
        <v>28</v>
      </c>
      <c r="S6" s="45">
        <v>42</v>
      </c>
      <c r="T6" s="46"/>
      <c r="U6" s="47" t="s">
        <v>11</v>
      </c>
      <c r="V6" s="31"/>
    </row>
    <row r="7" spans="1:22" ht="244.5" customHeight="1" x14ac:dyDescent="0.35">
      <c r="A7" s="32"/>
      <c r="B7" s="48">
        <v>2</v>
      </c>
      <c r="C7" s="49" t="s">
        <v>33</v>
      </c>
      <c r="D7" s="50">
        <v>185</v>
      </c>
      <c r="E7" s="51" t="s">
        <v>13</v>
      </c>
      <c r="F7" s="52" t="s">
        <v>37</v>
      </c>
      <c r="G7" s="53"/>
      <c r="H7" s="54">
        <f t="shared" si="0"/>
        <v>120250</v>
      </c>
      <c r="I7" s="55">
        <v>650</v>
      </c>
      <c r="J7" s="96"/>
      <c r="K7" s="56">
        <f t="shared" ref="K7:K9" si="3">D7*J7</f>
        <v>0</v>
      </c>
      <c r="L7" s="57" t="str">
        <f t="shared" ref="L7:L9" si="4">IF(ISNUMBER(J7), IF(J7&gt;I7,"NEVYHOVUJE","VYHOVUJE")," ")</f>
        <v xml:space="preserve"> </v>
      </c>
      <c r="M7" s="58"/>
      <c r="N7" s="59"/>
      <c r="O7" s="59"/>
      <c r="P7" s="58"/>
      <c r="Q7" s="58"/>
      <c r="R7" s="58"/>
      <c r="S7" s="60"/>
      <c r="T7" s="61"/>
      <c r="U7" s="62"/>
      <c r="V7" s="31"/>
    </row>
    <row r="8" spans="1:22" ht="261" customHeight="1" x14ac:dyDescent="0.35">
      <c r="A8" s="32"/>
      <c r="B8" s="48">
        <v>3</v>
      </c>
      <c r="C8" s="63" t="s">
        <v>34</v>
      </c>
      <c r="D8" s="50">
        <v>165</v>
      </c>
      <c r="E8" s="51" t="s">
        <v>13</v>
      </c>
      <c r="F8" s="52" t="s">
        <v>38</v>
      </c>
      <c r="G8" s="53"/>
      <c r="H8" s="54">
        <f t="shared" si="0"/>
        <v>107250</v>
      </c>
      <c r="I8" s="55">
        <v>650</v>
      </c>
      <c r="J8" s="96"/>
      <c r="K8" s="56">
        <f t="shared" si="3"/>
        <v>0</v>
      </c>
      <c r="L8" s="57" t="str">
        <f t="shared" si="4"/>
        <v xml:space="preserve"> </v>
      </c>
      <c r="M8" s="58"/>
      <c r="N8" s="59"/>
      <c r="O8" s="59"/>
      <c r="P8" s="58"/>
      <c r="Q8" s="58"/>
      <c r="R8" s="58"/>
      <c r="S8" s="60"/>
      <c r="T8" s="61"/>
      <c r="U8" s="62"/>
      <c r="V8" s="31"/>
    </row>
    <row r="9" spans="1:22" ht="266.5" customHeight="1" thickBot="1" x14ac:dyDescent="0.4">
      <c r="A9" s="32"/>
      <c r="B9" s="64">
        <v>4</v>
      </c>
      <c r="C9" s="65" t="s">
        <v>35</v>
      </c>
      <c r="D9" s="66">
        <v>125</v>
      </c>
      <c r="E9" s="67" t="s">
        <v>13</v>
      </c>
      <c r="F9" s="68" t="s">
        <v>39</v>
      </c>
      <c r="G9" s="69"/>
      <c r="H9" s="70">
        <f t="shared" si="0"/>
        <v>81250</v>
      </c>
      <c r="I9" s="71">
        <v>650</v>
      </c>
      <c r="J9" s="97"/>
      <c r="K9" s="72">
        <f t="shared" si="3"/>
        <v>0</v>
      </c>
      <c r="L9" s="73" t="str">
        <f t="shared" si="4"/>
        <v xml:space="preserve"> </v>
      </c>
      <c r="M9" s="74"/>
      <c r="N9" s="75"/>
      <c r="O9" s="75"/>
      <c r="P9" s="74"/>
      <c r="Q9" s="74"/>
      <c r="R9" s="74"/>
      <c r="S9" s="76"/>
      <c r="T9" s="77"/>
      <c r="U9" s="78"/>
      <c r="V9" s="31"/>
    </row>
    <row r="10" spans="1:22" ht="13.5" customHeight="1" thickTop="1" thickBot="1" x14ac:dyDescent="0.4">
      <c r="C10" s="10"/>
      <c r="D10" s="10"/>
      <c r="E10" s="10"/>
      <c r="F10" s="10"/>
      <c r="G10" s="10"/>
      <c r="H10" s="10"/>
      <c r="K10" s="79"/>
    </row>
    <row r="11" spans="1:22" ht="60.75" customHeight="1" thickTop="1" thickBot="1" x14ac:dyDescent="0.4">
      <c r="B11" s="80" t="s">
        <v>7</v>
      </c>
      <c r="C11" s="81"/>
      <c r="D11" s="81"/>
      <c r="E11" s="81"/>
      <c r="F11" s="81"/>
      <c r="G11" s="81"/>
      <c r="H11" s="82"/>
      <c r="I11" s="83" t="s">
        <v>8</v>
      </c>
      <c r="J11" s="84" t="s">
        <v>9</v>
      </c>
      <c r="K11" s="85"/>
      <c r="L11" s="86"/>
      <c r="M11" s="23"/>
      <c r="N11" s="23"/>
      <c r="O11" s="23"/>
      <c r="P11" s="23"/>
      <c r="Q11" s="23"/>
      <c r="R11" s="23"/>
      <c r="S11" s="23"/>
      <c r="T11" s="23"/>
      <c r="U11" s="87"/>
    </row>
    <row r="12" spans="1:22" ht="33" customHeight="1" thickTop="1" thickBot="1" x14ac:dyDescent="0.4">
      <c r="B12" s="88" t="s">
        <v>10</v>
      </c>
      <c r="C12" s="88"/>
      <c r="D12" s="88"/>
      <c r="E12" s="88"/>
      <c r="F12" s="88"/>
      <c r="G12" s="88"/>
      <c r="H12" s="89"/>
      <c r="I12" s="90">
        <f>SUM(H6:H9)</f>
        <v>451750</v>
      </c>
      <c r="J12" s="91">
        <f>SUM(K6:K9)</f>
        <v>0</v>
      </c>
      <c r="K12" s="92"/>
      <c r="L12" s="93"/>
    </row>
    <row r="13" spans="1:22" ht="14.25" customHeight="1" thickTop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r110scGW0HLHUUs1pkEJ16GDHgEBohgGpkBIrrm5SIELYpgQeUrx1wih7+6PUQe+UrYMdIdqo6MVX7fdw2r1ow==" saltValue="byghyzemxnFZDar+u4260A==" spinCount="100000" sheet="1" objects="1" scenarios="1" selectLockedCells="1"/>
  <mergeCells count="16">
    <mergeCell ref="B1:D1"/>
    <mergeCell ref="B11:G11"/>
    <mergeCell ref="J11:L11"/>
    <mergeCell ref="B2:C3"/>
    <mergeCell ref="D2:E3"/>
    <mergeCell ref="F2:G3"/>
    <mergeCell ref="U6:U9"/>
    <mergeCell ref="B12:G12"/>
    <mergeCell ref="J12:L12"/>
    <mergeCell ref="N6:N9"/>
    <mergeCell ref="O6:O9"/>
    <mergeCell ref="M6:M9"/>
    <mergeCell ref="R6:R9"/>
    <mergeCell ref="Q6:Q9"/>
    <mergeCell ref="P6:P9"/>
    <mergeCell ref="S6:S9"/>
  </mergeCells>
  <conditionalFormatting sqref="B6:B9 D6:D9">
    <cfRule type="containsBlanks" dxfId="6" priority="44">
      <formula>LEN(TRIM(B6))=0</formula>
    </cfRule>
  </conditionalFormatting>
  <conditionalFormatting sqref="B6:B9">
    <cfRule type="cellIs" dxfId="5" priority="39" operator="greaterThanOrEqual">
      <formula>1</formula>
    </cfRule>
  </conditionalFormatting>
  <conditionalFormatting sqref="T6:U6 L6:L9 T7:T9">
    <cfRule type="cellIs" dxfId="4" priority="36" operator="equal">
      <formula>"VYHOVUJE"</formula>
    </cfRule>
  </conditionalFormatting>
  <conditionalFormatting sqref="T6:U6 L6:L9 T7:T9">
    <cfRule type="cellIs" dxfId="3" priority="35" operator="equal">
      <formula>"NEVYHOVUJE"</formula>
    </cfRule>
  </conditionalFormatting>
  <conditionalFormatting sqref="J6:J9">
    <cfRule type="containsBlanks" dxfId="2" priority="6">
      <formula>LEN(TRIM(J6))=0</formula>
    </cfRule>
  </conditionalFormatting>
  <conditionalFormatting sqref="J6:J9">
    <cfRule type="notContainsBlanks" dxfId="1" priority="5">
      <formula>LEN(TRIM(J6))&gt;0</formula>
    </cfRule>
  </conditionalFormatting>
  <conditionalFormatting sqref="J6:J9">
    <cfRule type="notContainsBlanks" dxfId="0" priority="4">
      <formula>LEN(TRIM(J6))&gt;0</formula>
    </cfRule>
  </conditionalFormatting>
  <dataValidations count="2">
    <dataValidation type="list" showInputMessage="1" showErrorMessage="1" sqref="E6:E9" xr:uid="{354766CB-D34D-4043-985E-78A75C2E98DD}">
      <formula1>"ks,bal,sada,"</formula1>
    </dataValidation>
    <dataValidation type="list" allowBlank="1" showInputMessage="1" showErrorMessage="1" sqref="U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2021-03-09T08:52:44Z</cp:lastPrinted>
  <dcterms:created xsi:type="dcterms:W3CDTF">2014-03-05T12:43:32Z</dcterms:created>
  <dcterms:modified xsi:type="dcterms:W3CDTF">2021-05-17T12:50:33Z</dcterms:modified>
</cp:coreProperties>
</file>